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727" activeTab="0"/>
  </bookViews>
  <sheets>
    <sheet name="Soyabean U" sheetId="1" r:id="rId1"/>
  </sheets>
  <definedNames>
    <definedName name="_xlnm.Print_Area" localSheetId="0">'Soyabean U'!$A$1:$O$27</definedName>
    <definedName name="_xlnm.Print_Titles" localSheetId="0">'Soyabean U'!$A:$A</definedName>
  </definedNames>
  <calcPr fullCalcOnLoad="1"/>
</workbook>
</file>

<file path=xl/sharedStrings.xml><?xml version="1.0" encoding="utf-8"?>
<sst xmlns="http://schemas.openxmlformats.org/spreadsheetml/2006/main" count="44" uniqueCount="37">
  <si>
    <t>STATES</t>
  </si>
  <si>
    <t>Andhra Pradesh</t>
  </si>
  <si>
    <t>Chhattisgarh</t>
  </si>
  <si>
    <t xml:space="preserve">Himachal Pradesh </t>
  </si>
  <si>
    <t>Karnataka</t>
  </si>
  <si>
    <t>Kerala</t>
  </si>
  <si>
    <t>Madhya Pradesh</t>
  </si>
  <si>
    <t>Maharashtra</t>
  </si>
  <si>
    <t>Nagaland</t>
  </si>
  <si>
    <t>Rajasthan</t>
  </si>
  <si>
    <t>Tamil Nadu</t>
  </si>
  <si>
    <t>Uttar Pradesh</t>
  </si>
  <si>
    <t>West Bengal</t>
  </si>
  <si>
    <t>Arunachal Pradesh</t>
  </si>
  <si>
    <t>Manipur</t>
  </si>
  <si>
    <t>Meghalaya</t>
  </si>
  <si>
    <t>Mizoram</t>
  </si>
  <si>
    <t xml:space="preserve">Sikkim  </t>
  </si>
  <si>
    <t xml:space="preserve">Gujarat  </t>
  </si>
  <si>
    <t>Jharkhand</t>
  </si>
  <si>
    <t xml:space="preserve">All India                     </t>
  </si>
  <si>
    <t>Uttarakhand</t>
  </si>
  <si>
    <t>2009-10</t>
  </si>
  <si>
    <t>2010-11</t>
  </si>
  <si>
    <t>Others</t>
  </si>
  <si>
    <t>2011-12</t>
  </si>
  <si>
    <t>Production</t>
  </si>
  <si>
    <t>Yield</t>
  </si>
  <si>
    <t>Area</t>
  </si>
  <si>
    <t>State-wise  area, production and yield of Soybean for the period for the year 2009-10, 2010-11 and 2011-12</t>
  </si>
  <si>
    <t xml:space="preserve">Cumulative </t>
  </si>
  <si>
    <t>%</t>
  </si>
  <si>
    <t>Area ('000 hectares)</t>
  </si>
  <si>
    <t>Production ('000 Tonnes)</t>
  </si>
  <si>
    <t>Yield (kg/hectare)</t>
  </si>
  <si>
    <t>Average of three years</t>
  </si>
  <si>
    <t xml:space="preserve">%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</si>
</sst>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2" fillId="33" borderId="14" xfId="0" applyNumberFormat="1" applyFont="1" applyFill="1" applyBorder="1" applyAlignment="1">
      <alignment vertical="center" wrapText="1"/>
    </xf>
    <xf numFmtId="178" fontId="2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0" zoomScaleNormal="60" zoomScaleSheetLayoutView="80" zoomScalePageLayoutView="0" workbookViewId="0" topLeftCell="A1">
      <selection activeCell="H9" sqref="H9"/>
    </sheetView>
  </sheetViews>
  <sheetFormatPr defaultColWidth="9.140625" defaultRowHeight="12.75"/>
  <cols>
    <col min="1" max="1" width="23.8515625" style="5" customWidth="1"/>
    <col min="2" max="7" width="12.28125" style="5" customWidth="1"/>
    <col min="8" max="9" width="13.7109375" style="5" customWidth="1"/>
    <col min="10" max="10" width="12.28125" style="5" customWidth="1"/>
    <col min="11" max="11" width="9.140625" style="5" customWidth="1"/>
    <col min="12" max="12" width="14.421875" style="5" bestFit="1" customWidth="1"/>
    <col min="13" max="13" width="9.140625" style="5" customWidth="1"/>
    <col min="14" max="14" width="17.421875" style="5" bestFit="1" customWidth="1"/>
    <col min="15" max="15" width="18.00390625" style="5" bestFit="1" customWidth="1"/>
    <col min="16" max="16384" width="9.140625" style="5" customWidth="1"/>
  </cols>
  <sheetData>
    <row r="1" spans="1:15" ht="27.7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7" ht="18.75" thickBot="1">
      <c r="A2" s="6"/>
      <c r="B2" s="6"/>
      <c r="C2" s="6"/>
      <c r="D2" s="6"/>
      <c r="E2" s="6"/>
      <c r="F2" s="6"/>
      <c r="G2" s="6"/>
    </row>
    <row r="3" spans="1:15" ht="33.75" customHeight="1" thickBot="1">
      <c r="A3" s="37" t="s">
        <v>0</v>
      </c>
      <c r="B3" s="39" t="s">
        <v>32</v>
      </c>
      <c r="C3" s="40"/>
      <c r="D3" s="41"/>
      <c r="E3" s="39" t="s">
        <v>33</v>
      </c>
      <c r="F3" s="40"/>
      <c r="G3" s="41"/>
      <c r="H3" s="39" t="s">
        <v>34</v>
      </c>
      <c r="I3" s="40"/>
      <c r="J3" s="41"/>
      <c r="K3" s="39" t="s">
        <v>35</v>
      </c>
      <c r="L3" s="40"/>
      <c r="M3" s="41"/>
      <c r="N3" s="33" t="s">
        <v>36</v>
      </c>
      <c r="O3" s="33" t="s">
        <v>30</v>
      </c>
    </row>
    <row r="4" spans="1:15" s="7" customFormat="1" ht="33.75" customHeight="1" thickBot="1">
      <c r="A4" s="38"/>
      <c r="B4" s="36" t="s">
        <v>22</v>
      </c>
      <c r="C4" s="36" t="s">
        <v>23</v>
      </c>
      <c r="D4" s="36" t="s">
        <v>25</v>
      </c>
      <c r="E4" s="36" t="s">
        <v>22</v>
      </c>
      <c r="F4" s="36" t="s">
        <v>23</v>
      </c>
      <c r="G4" s="36" t="s">
        <v>25</v>
      </c>
      <c r="H4" s="36" t="s">
        <v>22</v>
      </c>
      <c r="I4" s="36" t="s">
        <v>23</v>
      </c>
      <c r="J4" s="36" t="s">
        <v>25</v>
      </c>
      <c r="K4" s="33" t="s">
        <v>28</v>
      </c>
      <c r="L4" s="33" t="s">
        <v>26</v>
      </c>
      <c r="M4" s="33" t="s">
        <v>27</v>
      </c>
      <c r="N4" s="35" t="s">
        <v>26</v>
      </c>
      <c r="O4" s="35" t="s">
        <v>31</v>
      </c>
    </row>
    <row r="5" spans="1:15" s="7" customFormat="1" ht="33.75" customHeight="1">
      <c r="A5" s="10" t="s">
        <v>6</v>
      </c>
      <c r="B5" s="11">
        <v>5349.5</v>
      </c>
      <c r="C5" s="11">
        <v>5559.9</v>
      </c>
      <c r="D5" s="11">
        <v>5669.1</v>
      </c>
      <c r="E5" s="11">
        <v>6406.3</v>
      </c>
      <c r="F5" s="11">
        <v>6669.8</v>
      </c>
      <c r="G5" s="11">
        <v>6280.6</v>
      </c>
      <c r="H5" s="12">
        <f aca="true" t="shared" si="0" ref="H5:H14">E5/B5*1000</f>
        <v>1197.551173006823</v>
      </c>
      <c r="I5" s="12">
        <f aca="true" t="shared" si="1" ref="I5:I14">F5/C5*1000</f>
        <v>1199.6258925520244</v>
      </c>
      <c r="J5" s="12">
        <f aca="true" t="shared" si="2" ref="J5:J14">G5/D5*1000</f>
        <v>1107.8654460143584</v>
      </c>
      <c r="K5" s="13">
        <f aca="true" t="shared" si="3" ref="K5:K26">AVERAGE(B5:D5)</f>
        <v>5526.166666666667</v>
      </c>
      <c r="L5" s="13">
        <f aca="true" t="shared" si="4" ref="L5:L22">AVERAGE(E5:G5)</f>
        <v>6452.233333333334</v>
      </c>
      <c r="M5" s="14">
        <f aca="true" t="shared" si="5" ref="M5:M26">L5/K5*1000</f>
        <v>1167.578490213228</v>
      </c>
      <c r="N5" s="15">
        <f aca="true" t="shared" si="6" ref="N5:N26">L5/11638.1*100</f>
        <v>55.44060743019335</v>
      </c>
      <c r="O5" s="16">
        <f>N5</f>
        <v>55.44060743019335</v>
      </c>
    </row>
    <row r="6" spans="1:15" s="34" customFormat="1" ht="33.75" customHeight="1">
      <c r="A6" s="43" t="s">
        <v>7</v>
      </c>
      <c r="B6" s="44">
        <v>3019</v>
      </c>
      <c r="C6" s="44">
        <v>2729</v>
      </c>
      <c r="D6" s="44">
        <v>3010</v>
      </c>
      <c r="E6" s="44">
        <v>2197</v>
      </c>
      <c r="F6" s="44">
        <v>4316</v>
      </c>
      <c r="G6" s="44">
        <v>3969</v>
      </c>
      <c r="H6" s="45">
        <f t="shared" si="0"/>
        <v>727.7244120569725</v>
      </c>
      <c r="I6" s="45">
        <f t="shared" si="1"/>
        <v>1581.5316965921581</v>
      </c>
      <c r="J6" s="45">
        <f t="shared" si="2"/>
        <v>1318.6046511627908</v>
      </c>
      <c r="K6" s="46">
        <f t="shared" si="3"/>
        <v>2919.3333333333335</v>
      </c>
      <c r="L6" s="46">
        <f t="shared" si="4"/>
        <v>3494</v>
      </c>
      <c r="M6" s="47">
        <f t="shared" si="5"/>
        <v>1196.8485955697647</v>
      </c>
      <c r="N6" s="48">
        <f t="shared" si="6"/>
        <v>30.022082642355706</v>
      </c>
      <c r="O6" s="49">
        <f>O5+N6</f>
        <v>85.46269007254907</v>
      </c>
    </row>
    <row r="7" spans="1:15" s="7" customFormat="1" ht="33.75" customHeight="1">
      <c r="A7" s="19" t="s">
        <v>9</v>
      </c>
      <c r="B7" s="2">
        <v>778.382</v>
      </c>
      <c r="C7" s="2">
        <v>765.5</v>
      </c>
      <c r="D7" s="2">
        <v>897.07</v>
      </c>
      <c r="E7" s="2">
        <v>914.601</v>
      </c>
      <c r="F7" s="2">
        <v>1118.1</v>
      </c>
      <c r="G7" s="2">
        <v>1385.16</v>
      </c>
      <c r="H7" s="3">
        <f t="shared" si="0"/>
        <v>1175.002762139926</v>
      </c>
      <c r="I7" s="3">
        <f t="shared" si="1"/>
        <v>1460.6139777922924</v>
      </c>
      <c r="J7" s="3">
        <f t="shared" si="2"/>
        <v>1544.093548998406</v>
      </c>
      <c r="K7" s="1">
        <f t="shared" si="3"/>
        <v>813.6506666666668</v>
      </c>
      <c r="L7" s="1">
        <f t="shared" si="4"/>
        <v>1139.287</v>
      </c>
      <c r="M7" s="8">
        <f t="shared" si="5"/>
        <v>1400.216390981879</v>
      </c>
      <c r="N7" s="9">
        <f t="shared" si="6"/>
        <v>9.789286911093734</v>
      </c>
      <c r="O7" s="18">
        <f aca="true" t="shared" si="7" ref="O7:O24">O6+N7</f>
        <v>95.2519769836428</v>
      </c>
    </row>
    <row r="8" spans="1:15" s="7" customFormat="1" ht="33.75" customHeight="1">
      <c r="A8" s="19" t="s">
        <v>1</v>
      </c>
      <c r="B8" s="2">
        <v>156</v>
      </c>
      <c r="C8" s="2">
        <v>128</v>
      </c>
      <c r="D8" s="2">
        <v>130</v>
      </c>
      <c r="E8" s="2">
        <v>129</v>
      </c>
      <c r="F8" s="2">
        <v>218</v>
      </c>
      <c r="G8" s="2">
        <v>210</v>
      </c>
      <c r="H8" s="3">
        <f t="shared" si="0"/>
        <v>826.9230769230769</v>
      </c>
      <c r="I8" s="3">
        <f t="shared" si="1"/>
        <v>1703.125</v>
      </c>
      <c r="J8" s="3">
        <f t="shared" si="2"/>
        <v>1615.3846153846155</v>
      </c>
      <c r="K8" s="1">
        <f t="shared" si="3"/>
        <v>138</v>
      </c>
      <c r="L8" s="1">
        <f t="shared" si="4"/>
        <v>185.66666666666666</v>
      </c>
      <c r="M8" s="8">
        <f t="shared" si="5"/>
        <v>1345.4106280193237</v>
      </c>
      <c r="N8" s="9">
        <f t="shared" si="6"/>
        <v>1.5953348627926092</v>
      </c>
      <c r="O8" s="18">
        <f t="shared" si="7"/>
        <v>96.84731184643542</v>
      </c>
    </row>
    <row r="9" spans="1:15" s="7" customFormat="1" ht="33.75" customHeight="1">
      <c r="A9" s="19" t="s">
        <v>4</v>
      </c>
      <c r="B9" s="2">
        <v>184</v>
      </c>
      <c r="C9" s="2">
        <v>168</v>
      </c>
      <c r="D9" s="2">
        <v>191</v>
      </c>
      <c r="E9" s="2">
        <v>82</v>
      </c>
      <c r="F9" s="2">
        <v>147</v>
      </c>
      <c r="G9" s="2">
        <v>172</v>
      </c>
      <c r="H9" s="3">
        <f t="shared" si="0"/>
        <v>445.65217391304344</v>
      </c>
      <c r="I9" s="3">
        <f t="shared" si="1"/>
        <v>875</v>
      </c>
      <c r="J9" s="3">
        <f t="shared" si="2"/>
        <v>900.5235602094241</v>
      </c>
      <c r="K9" s="1">
        <f t="shared" si="3"/>
        <v>181</v>
      </c>
      <c r="L9" s="1">
        <f t="shared" si="4"/>
        <v>133.66666666666666</v>
      </c>
      <c r="M9" s="8">
        <f t="shared" si="5"/>
        <v>738.4898710865561</v>
      </c>
      <c r="N9" s="9">
        <f t="shared" si="6"/>
        <v>1.148526534972776</v>
      </c>
      <c r="O9" s="18">
        <f t="shared" si="7"/>
        <v>97.99583838140819</v>
      </c>
    </row>
    <row r="10" spans="1:15" s="7" customFormat="1" ht="33.75" customHeight="1">
      <c r="A10" s="19" t="s">
        <v>2</v>
      </c>
      <c r="B10" s="2">
        <v>108</v>
      </c>
      <c r="C10" s="2">
        <v>106.3</v>
      </c>
      <c r="D10" s="2">
        <v>100.4</v>
      </c>
      <c r="E10" s="2">
        <v>103.2</v>
      </c>
      <c r="F10" s="2">
        <v>124.4</v>
      </c>
      <c r="G10" s="2">
        <v>75.6</v>
      </c>
      <c r="H10" s="3">
        <f t="shared" si="0"/>
        <v>955.5555555555557</v>
      </c>
      <c r="I10" s="3">
        <f t="shared" si="1"/>
        <v>1170.2728127939795</v>
      </c>
      <c r="J10" s="3">
        <f t="shared" si="2"/>
        <v>752.9880478087648</v>
      </c>
      <c r="K10" s="1">
        <f t="shared" si="3"/>
        <v>104.90000000000002</v>
      </c>
      <c r="L10" s="1">
        <f t="shared" si="4"/>
        <v>101.06666666666668</v>
      </c>
      <c r="M10" s="8">
        <f t="shared" si="5"/>
        <v>963.4572608833809</v>
      </c>
      <c r="N10" s="9">
        <f t="shared" si="6"/>
        <v>0.8684120833011116</v>
      </c>
      <c r="O10" s="18">
        <f t="shared" si="7"/>
        <v>98.8642504647093</v>
      </c>
    </row>
    <row r="11" spans="1:15" s="7" customFormat="1" ht="33.75" customHeight="1">
      <c r="A11" s="19" t="s">
        <v>18</v>
      </c>
      <c r="B11" s="2">
        <v>87</v>
      </c>
      <c r="C11" s="2">
        <v>84</v>
      </c>
      <c r="D11" s="2">
        <v>42</v>
      </c>
      <c r="E11" s="2">
        <v>70</v>
      </c>
      <c r="F11" s="2">
        <v>68</v>
      </c>
      <c r="G11" s="2">
        <v>33</v>
      </c>
      <c r="H11" s="3">
        <f t="shared" si="0"/>
        <v>804.5977011494253</v>
      </c>
      <c r="I11" s="3">
        <f t="shared" si="1"/>
        <v>809.5238095238095</v>
      </c>
      <c r="J11" s="3">
        <f t="shared" si="2"/>
        <v>785.7142857142857</v>
      </c>
      <c r="K11" s="1">
        <f t="shared" si="3"/>
        <v>71</v>
      </c>
      <c r="L11" s="1">
        <f t="shared" si="4"/>
        <v>57</v>
      </c>
      <c r="M11" s="8">
        <f t="shared" si="5"/>
        <v>802.8169014084507</v>
      </c>
      <c r="N11" s="9">
        <f t="shared" si="6"/>
        <v>0.4897706670332786</v>
      </c>
      <c r="O11" s="18">
        <f t="shared" si="7"/>
        <v>99.35402113174258</v>
      </c>
    </row>
    <row r="12" spans="1:15" s="7" customFormat="1" ht="33.75" customHeight="1">
      <c r="A12" s="17" t="s">
        <v>8</v>
      </c>
      <c r="B12" s="4">
        <v>24.24</v>
      </c>
      <c r="C12" s="4">
        <v>24.4</v>
      </c>
      <c r="D12" s="4">
        <v>24.51</v>
      </c>
      <c r="E12" s="4">
        <v>25.01</v>
      </c>
      <c r="F12" s="4">
        <v>30.4</v>
      </c>
      <c r="G12" s="4">
        <v>30.7</v>
      </c>
      <c r="H12" s="3">
        <f t="shared" si="0"/>
        <v>1031.7656765676568</v>
      </c>
      <c r="I12" s="3">
        <f t="shared" si="1"/>
        <v>1245.9016393442623</v>
      </c>
      <c r="J12" s="3">
        <f t="shared" si="2"/>
        <v>1252.5499796001632</v>
      </c>
      <c r="K12" s="1">
        <f t="shared" si="3"/>
        <v>24.383333333333336</v>
      </c>
      <c r="L12" s="1">
        <f t="shared" si="4"/>
        <v>28.703333333333333</v>
      </c>
      <c r="M12" s="8">
        <f t="shared" si="5"/>
        <v>1177.1701982228299</v>
      </c>
      <c r="N12" s="9">
        <f t="shared" si="6"/>
        <v>0.24663246864465274</v>
      </c>
      <c r="O12" s="18">
        <f t="shared" si="7"/>
        <v>99.60065360038723</v>
      </c>
    </row>
    <row r="13" spans="1:15" s="7" customFormat="1" ht="33.75" customHeight="1">
      <c r="A13" s="19" t="s">
        <v>21</v>
      </c>
      <c r="B13" s="2">
        <v>11</v>
      </c>
      <c r="C13" s="2">
        <v>9.727</v>
      </c>
      <c r="D13" s="2">
        <v>12</v>
      </c>
      <c r="E13" s="2">
        <v>18</v>
      </c>
      <c r="F13" s="2">
        <v>14.4</v>
      </c>
      <c r="G13" s="2">
        <v>18</v>
      </c>
      <c r="H13" s="3">
        <f t="shared" si="0"/>
        <v>1636.3636363636365</v>
      </c>
      <c r="I13" s="3">
        <f t="shared" si="1"/>
        <v>1480.4153387478154</v>
      </c>
      <c r="J13" s="3">
        <f t="shared" si="2"/>
        <v>1500</v>
      </c>
      <c r="K13" s="1">
        <f t="shared" si="3"/>
        <v>10.909</v>
      </c>
      <c r="L13" s="1">
        <f t="shared" si="4"/>
        <v>16.8</v>
      </c>
      <c r="M13" s="8">
        <f t="shared" si="5"/>
        <v>1540.0128334402787</v>
      </c>
      <c r="N13" s="9">
        <f t="shared" si="6"/>
        <v>0.14435345975717687</v>
      </c>
      <c r="O13" s="18">
        <f t="shared" si="7"/>
        <v>99.7450070601444</v>
      </c>
    </row>
    <row r="14" spans="1:15" s="7" customFormat="1" ht="33.75" customHeight="1">
      <c r="A14" s="19" t="s">
        <v>11</v>
      </c>
      <c r="B14" s="2">
        <v>7</v>
      </c>
      <c r="C14" s="2">
        <v>11</v>
      </c>
      <c r="D14" s="2">
        <v>18</v>
      </c>
      <c r="E14" s="2">
        <v>8</v>
      </c>
      <c r="F14" s="2">
        <v>14</v>
      </c>
      <c r="G14" s="2">
        <v>22</v>
      </c>
      <c r="H14" s="3">
        <f t="shared" si="0"/>
        <v>1142.857142857143</v>
      </c>
      <c r="I14" s="3">
        <f t="shared" si="1"/>
        <v>1272.7272727272727</v>
      </c>
      <c r="J14" s="3">
        <f t="shared" si="2"/>
        <v>1222.2222222222224</v>
      </c>
      <c r="K14" s="1">
        <f t="shared" si="3"/>
        <v>12</v>
      </c>
      <c r="L14" s="1">
        <f t="shared" si="4"/>
        <v>14.666666666666666</v>
      </c>
      <c r="M14" s="8">
        <f t="shared" si="5"/>
        <v>1222.2222222222222</v>
      </c>
      <c r="N14" s="9">
        <f t="shared" si="6"/>
        <v>0.12602286169277344</v>
      </c>
      <c r="O14" s="18">
        <f t="shared" si="7"/>
        <v>99.87102992183718</v>
      </c>
    </row>
    <row r="15" spans="1:15" s="7" customFormat="1" ht="33.75" customHeight="1">
      <c r="A15" s="17" t="s">
        <v>14</v>
      </c>
      <c r="B15" s="4"/>
      <c r="C15" s="4">
        <v>4.4</v>
      </c>
      <c r="D15" s="4">
        <v>4.8</v>
      </c>
      <c r="E15" s="4"/>
      <c r="F15" s="4">
        <v>4.08</v>
      </c>
      <c r="G15" s="4">
        <v>5.1</v>
      </c>
      <c r="H15" s="3"/>
      <c r="I15" s="3">
        <f aca="true" t="shared" si="8" ref="I15:J22">F15/C15*1000</f>
        <v>927.2727272727273</v>
      </c>
      <c r="J15" s="3">
        <f t="shared" si="8"/>
        <v>1062.5</v>
      </c>
      <c r="K15" s="1">
        <f t="shared" si="3"/>
        <v>4.6</v>
      </c>
      <c r="L15" s="1">
        <f t="shared" si="4"/>
        <v>4.59</v>
      </c>
      <c r="M15" s="8">
        <f t="shared" si="5"/>
        <v>997.8260869565217</v>
      </c>
      <c r="N15" s="9">
        <f t="shared" si="6"/>
        <v>0.039439427397942955</v>
      </c>
      <c r="O15" s="18">
        <f t="shared" si="7"/>
        <v>99.91046934923511</v>
      </c>
    </row>
    <row r="16" spans="1:15" s="7" customFormat="1" ht="33.75" customHeight="1">
      <c r="A16" s="19" t="s">
        <v>13</v>
      </c>
      <c r="B16" s="2">
        <v>2.62</v>
      </c>
      <c r="C16" s="2">
        <v>2.6</v>
      </c>
      <c r="D16" s="2">
        <v>2.67</v>
      </c>
      <c r="E16" s="2">
        <v>3.1</v>
      </c>
      <c r="F16" s="2">
        <v>3.5</v>
      </c>
      <c r="G16" s="2">
        <v>3.97</v>
      </c>
      <c r="H16" s="3">
        <f aca="true" t="shared" si="9" ref="H16:H22">E16/B16*1000</f>
        <v>1183.2061068702292</v>
      </c>
      <c r="I16" s="3">
        <f t="shared" si="8"/>
        <v>1346.153846153846</v>
      </c>
      <c r="J16" s="3">
        <f t="shared" si="8"/>
        <v>1486.8913857677903</v>
      </c>
      <c r="K16" s="1">
        <f t="shared" si="3"/>
        <v>2.6300000000000003</v>
      </c>
      <c r="L16" s="1">
        <f t="shared" si="4"/>
        <v>3.5233333333333334</v>
      </c>
      <c r="M16" s="8">
        <f t="shared" si="5"/>
        <v>1339.6704689480355</v>
      </c>
      <c r="N16" s="9">
        <f t="shared" si="6"/>
        <v>0.030274128365741258</v>
      </c>
      <c r="O16" s="18">
        <f t="shared" si="7"/>
        <v>99.94074347760086</v>
      </c>
    </row>
    <row r="17" spans="1:15" ht="29.25" customHeight="1">
      <c r="A17" s="19" t="s">
        <v>17</v>
      </c>
      <c r="B17" s="2">
        <v>4</v>
      </c>
      <c r="C17" s="2">
        <v>4.2</v>
      </c>
      <c r="D17" s="2">
        <v>3.87</v>
      </c>
      <c r="E17" s="2">
        <v>4.1</v>
      </c>
      <c r="F17" s="2">
        <v>3.7</v>
      </c>
      <c r="G17" s="2">
        <v>3.47</v>
      </c>
      <c r="H17" s="3">
        <f t="shared" si="9"/>
        <v>1025</v>
      </c>
      <c r="I17" s="3">
        <f t="shared" si="8"/>
        <v>880.952380952381</v>
      </c>
      <c r="J17" s="3">
        <f t="shared" si="8"/>
        <v>896.6408268733851</v>
      </c>
      <c r="K17" s="1">
        <f t="shared" si="3"/>
        <v>4.023333333333333</v>
      </c>
      <c r="L17" s="1">
        <f t="shared" si="4"/>
        <v>3.7566666666666664</v>
      </c>
      <c r="M17" s="8">
        <f t="shared" si="5"/>
        <v>933.7199668599834</v>
      </c>
      <c r="N17" s="9">
        <f t="shared" si="6"/>
        <v>0.03227903752903538</v>
      </c>
      <c r="O17" s="18">
        <f t="shared" si="7"/>
        <v>99.9730225151299</v>
      </c>
    </row>
    <row r="18" spans="1:15" ht="29.25" customHeight="1">
      <c r="A18" s="17" t="s">
        <v>16</v>
      </c>
      <c r="B18" s="4">
        <v>1.26</v>
      </c>
      <c r="C18" s="4">
        <v>1.4</v>
      </c>
      <c r="D18" s="4">
        <v>1.14</v>
      </c>
      <c r="E18" s="4">
        <v>2.02</v>
      </c>
      <c r="F18" s="4">
        <v>2.7</v>
      </c>
      <c r="G18" s="4">
        <v>1.43</v>
      </c>
      <c r="H18" s="3">
        <f t="shared" si="9"/>
        <v>1603.1746031746034</v>
      </c>
      <c r="I18" s="3">
        <f t="shared" si="8"/>
        <v>1928.571428571429</v>
      </c>
      <c r="J18" s="3">
        <f t="shared" si="8"/>
        <v>1254.3859649122808</v>
      </c>
      <c r="K18" s="1">
        <f t="shared" si="3"/>
        <v>1.2666666666666666</v>
      </c>
      <c r="L18" s="1">
        <f t="shared" si="4"/>
        <v>2.0500000000000003</v>
      </c>
      <c r="M18" s="8">
        <f t="shared" si="5"/>
        <v>1618.4210526315792</v>
      </c>
      <c r="N18" s="9">
        <f t="shared" si="6"/>
        <v>0.017614559077512654</v>
      </c>
      <c r="O18" s="18">
        <f t="shared" si="7"/>
        <v>99.99063707420741</v>
      </c>
    </row>
    <row r="19" spans="1:15" ht="29.25" customHeight="1">
      <c r="A19" s="17" t="s">
        <v>15</v>
      </c>
      <c r="B19" s="4">
        <v>1.068</v>
      </c>
      <c r="C19" s="4">
        <v>1.1</v>
      </c>
      <c r="D19" s="4">
        <v>1.08</v>
      </c>
      <c r="E19" s="4">
        <v>1.184</v>
      </c>
      <c r="F19" s="4">
        <v>1.2</v>
      </c>
      <c r="G19" s="4">
        <v>1.83</v>
      </c>
      <c r="H19" s="3">
        <f t="shared" si="9"/>
        <v>1108.6142322097376</v>
      </c>
      <c r="I19" s="3">
        <f t="shared" si="8"/>
        <v>1090.9090909090908</v>
      </c>
      <c r="J19" s="3">
        <f t="shared" si="8"/>
        <v>1694.4444444444443</v>
      </c>
      <c r="K19" s="1">
        <f t="shared" si="3"/>
        <v>1.0826666666666667</v>
      </c>
      <c r="L19" s="1">
        <f t="shared" si="4"/>
        <v>1.4046666666666667</v>
      </c>
      <c r="M19" s="8">
        <f t="shared" si="5"/>
        <v>1297.4137931034484</v>
      </c>
      <c r="N19" s="9">
        <f t="shared" si="6"/>
        <v>0.01206955316303062</v>
      </c>
      <c r="O19" s="18">
        <f t="shared" si="7"/>
        <v>100.00270662737044</v>
      </c>
    </row>
    <row r="20" spans="1:15" ht="29.25" customHeight="1">
      <c r="A20" s="19" t="s">
        <v>3</v>
      </c>
      <c r="B20" s="2">
        <v>0.554</v>
      </c>
      <c r="C20" s="2">
        <v>0.6</v>
      </c>
      <c r="D20" s="2">
        <v>0.63</v>
      </c>
      <c r="E20" s="2">
        <v>0.471</v>
      </c>
      <c r="F20" s="2">
        <v>0.8</v>
      </c>
      <c r="G20" s="2">
        <v>1</v>
      </c>
      <c r="H20" s="3">
        <f t="shared" si="9"/>
        <v>850.1805054151623</v>
      </c>
      <c r="I20" s="3">
        <f t="shared" si="8"/>
        <v>1333.3333333333335</v>
      </c>
      <c r="J20" s="3">
        <f t="shared" si="8"/>
        <v>1587.3015873015872</v>
      </c>
      <c r="K20" s="1">
        <f t="shared" si="3"/>
        <v>0.5946666666666666</v>
      </c>
      <c r="L20" s="1">
        <f t="shared" si="4"/>
        <v>0.757</v>
      </c>
      <c r="M20" s="8">
        <f t="shared" si="5"/>
        <v>1272.9820627802692</v>
      </c>
      <c r="N20" s="9">
        <f t="shared" si="6"/>
        <v>0.006504498156915648</v>
      </c>
      <c r="O20" s="18">
        <f t="shared" si="7"/>
        <v>100.00921112552736</v>
      </c>
    </row>
    <row r="21" spans="1:15" ht="29.25" customHeight="1">
      <c r="A21" s="19" t="s">
        <v>12</v>
      </c>
      <c r="B21" s="2">
        <v>0.551</v>
      </c>
      <c r="C21" s="2">
        <v>0.529</v>
      </c>
      <c r="D21" s="2">
        <v>0.474</v>
      </c>
      <c r="E21" s="2">
        <v>0.332</v>
      </c>
      <c r="F21" s="2">
        <v>0.3</v>
      </c>
      <c r="G21" s="2">
        <v>0.581</v>
      </c>
      <c r="H21" s="3">
        <f t="shared" si="9"/>
        <v>602.540834845735</v>
      </c>
      <c r="I21" s="3">
        <f t="shared" si="8"/>
        <v>567.1077504725897</v>
      </c>
      <c r="J21" s="3">
        <f t="shared" si="8"/>
        <v>1225.7383966244727</v>
      </c>
      <c r="K21" s="1">
        <f t="shared" si="3"/>
        <v>0.518</v>
      </c>
      <c r="L21" s="1">
        <f t="shared" si="4"/>
        <v>0.4043333333333334</v>
      </c>
      <c r="M21" s="8">
        <f t="shared" si="5"/>
        <v>780.5662805662806</v>
      </c>
      <c r="N21" s="9">
        <f t="shared" si="6"/>
        <v>0.003474221164393959</v>
      </c>
      <c r="O21" s="18">
        <f t="shared" si="7"/>
        <v>100.01268534669175</v>
      </c>
    </row>
    <row r="22" spans="1:15" ht="29.25" customHeight="1">
      <c r="A22" s="19" t="s">
        <v>19</v>
      </c>
      <c r="B22" s="2">
        <v>0.483</v>
      </c>
      <c r="C22" s="2">
        <v>0.085</v>
      </c>
      <c r="D22" s="2">
        <v>0.158</v>
      </c>
      <c r="E22" s="2">
        <v>0.159</v>
      </c>
      <c r="F22" s="2">
        <v>0.017</v>
      </c>
      <c r="G22" s="2">
        <v>0.052</v>
      </c>
      <c r="H22" s="3">
        <f t="shared" si="9"/>
        <v>329.19254658385097</v>
      </c>
      <c r="I22" s="3">
        <f t="shared" si="8"/>
        <v>200</v>
      </c>
      <c r="J22" s="3">
        <f t="shared" si="8"/>
        <v>329.1139240506329</v>
      </c>
      <c r="K22" s="1">
        <f t="shared" si="3"/>
        <v>0.242</v>
      </c>
      <c r="L22" s="1">
        <f t="shared" si="4"/>
        <v>0.076</v>
      </c>
      <c r="M22" s="8">
        <f t="shared" si="5"/>
        <v>314.0495867768595</v>
      </c>
      <c r="N22" s="9">
        <f t="shared" si="6"/>
        <v>0.0006530275560443715</v>
      </c>
      <c r="O22" s="18">
        <f t="shared" si="7"/>
        <v>100.0133383742478</v>
      </c>
    </row>
    <row r="23" spans="1:15" ht="29.25" customHeight="1">
      <c r="A23" s="19" t="s">
        <v>10</v>
      </c>
      <c r="B23" s="2"/>
      <c r="C23" s="2">
        <v>0.27</v>
      </c>
      <c r="D23" s="2">
        <v>0.18</v>
      </c>
      <c r="E23" s="2"/>
      <c r="F23" s="2"/>
      <c r="G23" s="2"/>
      <c r="H23" s="3"/>
      <c r="I23" s="3"/>
      <c r="J23" s="3"/>
      <c r="K23" s="1">
        <f t="shared" si="3"/>
        <v>0.225</v>
      </c>
      <c r="L23" s="1"/>
      <c r="M23" s="8">
        <f t="shared" si="5"/>
        <v>0</v>
      </c>
      <c r="N23" s="9">
        <f t="shared" si="6"/>
        <v>0</v>
      </c>
      <c r="O23" s="18">
        <f t="shared" si="7"/>
        <v>100.0133383742478</v>
      </c>
    </row>
    <row r="24" spans="1:15" ht="29.25" customHeight="1" thickBot="1">
      <c r="A24" s="19" t="s">
        <v>5</v>
      </c>
      <c r="B24" s="2"/>
      <c r="C24" s="2">
        <v>0.025</v>
      </c>
      <c r="D24" s="2">
        <v>0.01</v>
      </c>
      <c r="E24" s="2"/>
      <c r="F24" s="2"/>
      <c r="G24" s="2">
        <v>0.02</v>
      </c>
      <c r="H24" s="3"/>
      <c r="I24" s="3"/>
      <c r="J24" s="3">
        <f>G24/D24*1000</f>
        <v>2000</v>
      </c>
      <c r="K24" s="1">
        <f t="shared" si="3"/>
        <v>0.0175</v>
      </c>
      <c r="L24" s="1">
        <f>AVERAGE(E24:G24)</f>
        <v>0.02</v>
      </c>
      <c r="M24" s="8">
        <f t="shared" si="5"/>
        <v>1142.857142857143</v>
      </c>
      <c r="N24" s="9">
        <f t="shared" si="6"/>
        <v>0.00017184935685378197</v>
      </c>
      <c r="O24" s="18">
        <f t="shared" si="7"/>
        <v>100.01351022360465</v>
      </c>
    </row>
    <row r="25" spans="1:15" ht="29.25" customHeight="1" hidden="1">
      <c r="A25" s="20" t="s">
        <v>24</v>
      </c>
      <c r="B25" s="21"/>
      <c r="C25" s="21"/>
      <c r="D25" s="21"/>
      <c r="E25" s="21"/>
      <c r="F25" s="21"/>
      <c r="G25" s="21"/>
      <c r="H25" s="22"/>
      <c r="I25" s="22"/>
      <c r="J25" s="22" t="e">
        <f>G25/D25*1000</f>
        <v>#DIV/0!</v>
      </c>
      <c r="K25" s="23" t="e">
        <f t="shared" si="3"/>
        <v>#DIV/0!</v>
      </c>
      <c r="L25" s="23" t="e">
        <f>AVERAGE(E25:G25)</f>
        <v>#DIV/0!</v>
      </c>
      <c r="M25" s="24" t="e">
        <f t="shared" si="5"/>
        <v>#DIV/0!</v>
      </c>
      <c r="N25" s="25" t="e">
        <f t="shared" si="6"/>
        <v>#DIV/0!</v>
      </c>
      <c r="O25" s="26"/>
    </row>
    <row r="26" spans="1:15" ht="29.25" customHeight="1" thickBot="1">
      <c r="A26" s="27" t="s">
        <v>20</v>
      </c>
      <c r="B26" s="28">
        <f aca="true" t="shared" si="10" ref="B26:G26">SUM(B5:B25)</f>
        <v>9734.658</v>
      </c>
      <c r="C26" s="28">
        <f t="shared" si="10"/>
        <v>9601.036</v>
      </c>
      <c r="D26" s="28">
        <f t="shared" si="10"/>
        <v>10109.091999999999</v>
      </c>
      <c r="E26" s="28">
        <f t="shared" si="10"/>
        <v>9964.477</v>
      </c>
      <c r="F26" s="28">
        <f t="shared" si="10"/>
        <v>12736.396999999999</v>
      </c>
      <c r="G26" s="28">
        <f t="shared" si="10"/>
        <v>12213.513</v>
      </c>
      <c r="H26" s="29">
        <f>E26/B26*1000</f>
        <v>1023.6083280994568</v>
      </c>
      <c r="I26" s="29">
        <f>F26/C26*1000</f>
        <v>1326.5648623752686</v>
      </c>
      <c r="J26" s="29">
        <f>G26/D26*1000</f>
        <v>1208.1711196218218</v>
      </c>
      <c r="K26" s="28">
        <f t="shared" si="3"/>
        <v>9814.928666666667</v>
      </c>
      <c r="L26" s="28">
        <f>AVERAGE(E26:G26)</f>
        <v>11638.129</v>
      </c>
      <c r="M26" s="30">
        <f t="shared" si="5"/>
        <v>1185.7578791708659</v>
      </c>
      <c r="N26" s="31">
        <f t="shared" si="6"/>
        <v>100.00024918156744</v>
      </c>
      <c r="O26" s="32"/>
    </row>
    <row r="27" spans="1:7" ht="18">
      <c r="A27" s="6"/>
      <c r="B27" s="6"/>
      <c r="C27" s="6"/>
      <c r="D27" s="6"/>
      <c r="E27" s="6"/>
      <c r="F27" s="6"/>
      <c r="G27" s="6"/>
    </row>
  </sheetData>
  <sheetProtection/>
  <mergeCells count="6">
    <mergeCell ref="A3:A4"/>
    <mergeCell ref="B3:D3"/>
    <mergeCell ref="E3:G3"/>
    <mergeCell ref="H3:J3"/>
    <mergeCell ref="K3:M3"/>
    <mergeCell ref="A1:O1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Dr J P Singh</cp:lastModifiedBy>
  <cp:lastPrinted>2015-02-02T22:41:49Z</cp:lastPrinted>
  <dcterms:created xsi:type="dcterms:W3CDTF">2004-03-23T07:05:13Z</dcterms:created>
  <dcterms:modified xsi:type="dcterms:W3CDTF">2015-02-02T22:42:20Z</dcterms:modified>
  <cp:category/>
  <cp:version/>
  <cp:contentType/>
  <cp:contentStatus/>
</cp:coreProperties>
</file>